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 - copia\FINANCIERO -PRESUPUESTAL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E8" i="6"/>
  <c r="H8" i="6" s="1"/>
  <c r="E9" i="6"/>
  <c r="H9" i="6" s="1"/>
  <c r="E10" i="6"/>
  <c r="H10" i="6" s="1"/>
  <c r="E11" i="6"/>
  <c r="H11" i="6" s="1"/>
  <c r="E12" i="6"/>
  <c r="H74" i="6"/>
  <c r="H66" i="6"/>
  <c r="H50" i="6"/>
  <c r="H12" i="6"/>
  <c r="H7" i="6"/>
  <c r="E76" i="6"/>
  <c r="H76" i="6" s="1"/>
  <c r="E75" i="6"/>
  <c r="H75" i="6" s="1"/>
  <c r="E74" i="6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C57" i="6"/>
  <c r="E57" i="6" s="1"/>
  <c r="C53" i="6"/>
  <c r="C43" i="6"/>
  <c r="C33" i="6"/>
  <c r="C23" i="6"/>
  <c r="C13" i="6"/>
  <c r="C5" i="6"/>
  <c r="H57" i="6" l="1"/>
  <c r="E33" i="6"/>
  <c r="H33" i="6" s="1"/>
  <c r="E53" i="6"/>
  <c r="H53" i="6" s="1"/>
  <c r="E65" i="6"/>
  <c r="H65" i="6" s="1"/>
  <c r="E43" i="6"/>
  <c r="H43" i="6" s="1"/>
  <c r="E23" i="6"/>
  <c r="H23" i="6" s="1"/>
  <c r="E13" i="6"/>
  <c r="D77" i="6"/>
  <c r="H13" i="6"/>
  <c r="G77" i="6"/>
  <c r="F77" i="6"/>
  <c r="C77" i="6"/>
  <c r="E5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<sst xmlns="http://schemas.openxmlformats.org/spreadsheetml/2006/main" count="85" uniqueCount="85">
  <si>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</si>
  <si>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</si>
  <si>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</si>
  <si>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</si>
  <si>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</si>
  <si>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</si>
  <si>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</si>
  <si>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</si>
  <si>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</si>
  <si>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</si>
  <si>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</si>
  <si>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</si>
  <si>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</si>
  <si>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</si>
  <si>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</si>
  <si>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</si>
  <si>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</si>
  <si>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</si>
  <si>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</si>
  <si>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</si>
  <si>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</si>
  <si>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</si>
  <si>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</si>
  <si>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</si>
  <si>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</si>
  <si>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</si>
  <si>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</si>
  <si>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</si>
  <si>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</si>
  <si>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</si>
  <si>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</si>
  <si>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</si>
  <si>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</si>
  <si>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</si>
  <si>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</si>
  <si>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</si>
  <si>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</si>
  <si>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</si>
  <si>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</si>
  <si>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</si>
  <si>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</si>
  <si>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</si>
  <si>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</si>
  <si>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</si>
  <si>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</si>
  <si>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</si>
  <si>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</si>
  <si>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</si>
  <si>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</si>
  <si>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</si>
  <si>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</si>
  <si>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</si>
  <si>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</si>
  <si>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</si>
  <si>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</si>
  <si>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</si>
  <si>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</si>
  <si>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</si>
  <si>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</si>
  <si>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</si>
  <si>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</si>
  <si>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</si>
  <si>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</si>
  <si>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</si>
  <si>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</si>
  <si>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</si>
  <si>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</si>
  <si>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</si>
  <si>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</si>
  <si>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</si>
  <si>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</si>
  <si>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</si>
  <si>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</si>
  <si>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</si>
  <si>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</si>
  <si>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</si>
  <si>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</si>
  <si>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</si>
  <si>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</si>
  <si>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</si>
  <si>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</si>
  <si>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</si>
  <si>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</si>
  <si>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por Objeto del Gasto (Capítulo y Concepto)
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</si>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</sst>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tabSelected="1" topLeftCell="A43" workbookViewId="0">
      <selection activeCell="E88" sqref="E88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5" t="s">
        <v>83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5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13689205.83</v>
      </c>
      <c r="D5" s="9">
        <f>SUM(D6:D12)</f>
        <v>0</v>
      </c>
      <c r="E5" s="9">
        <f>C5+D5</f>
        <v>13689205.83</v>
      </c>
      <c r="F5" s="9">
        <f>SUM(F6:F12)</f>
        <v>11988410.149999999</v>
      </c>
      <c r="G5" s="9">
        <f>SUM(G6:G12)</f>
        <v>11988410.149999999</v>
      </c>
      <c r="H5" s="9">
        <f>E5-F5</f>
        <v>1700795.6800000016</v>
      </c>
    </row>
    <row r="6" spans="1:8" x14ac:dyDescent="0.2">
      <c r="A6" s="14">
        <v>1100</v>
      </c>
      <c r="B6" s="6" t="s">
        <v>25</v>
      </c>
      <c r="C6" s="10">
        <v>7453384.2999999998</v>
      </c>
      <c r="D6" s="10">
        <v>0</v>
      </c>
      <c r="E6" s="10">
        <f t="shared" ref="E6:E69" si="0">C6+D6</f>
        <v>7453384.2999999998</v>
      </c>
      <c r="F6" s="10">
        <v>7061577.0199999996</v>
      </c>
      <c r="G6" s="10">
        <v>7061577.0199999996</v>
      </c>
      <c r="H6" s="10">
        <f t="shared" ref="H6:H69" si="1">E6-F6</f>
        <v>391807.28000000026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1396124.97</v>
      </c>
      <c r="D8" s="10">
        <v>0</v>
      </c>
      <c r="E8" s="10">
        <f t="shared" si="0"/>
        <v>1396124.97</v>
      </c>
      <c r="F8" s="10">
        <v>1067643.6399999999</v>
      </c>
      <c r="G8" s="10">
        <v>1067643.6399999999</v>
      </c>
      <c r="H8" s="10">
        <f t="shared" si="1"/>
        <v>328481.33000000007</v>
      </c>
    </row>
    <row r="9" spans="1:8" x14ac:dyDescent="0.2">
      <c r="A9" s="14">
        <v>1400</v>
      </c>
      <c r="B9" s="6" t="s">
        <v>1</v>
      </c>
      <c r="C9" s="10">
        <v>1798904.24</v>
      </c>
      <c r="D9" s="10">
        <v>0</v>
      </c>
      <c r="E9" s="10">
        <f t="shared" si="0"/>
        <v>1798904.24</v>
      </c>
      <c r="F9" s="10">
        <v>1686897.74</v>
      </c>
      <c r="G9" s="10">
        <v>1686897.74</v>
      </c>
      <c r="H9" s="10">
        <f t="shared" si="1"/>
        <v>112006.5</v>
      </c>
    </row>
    <row r="10" spans="1:8" x14ac:dyDescent="0.2">
      <c r="A10" s="14">
        <v>1500</v>
      </c>
      <c r="B10" s="6" t="s">
        <v>28</v>
      </c>
      <c r="C10" s="10">
        <v>3040792.32</v>
      </c>
      <c r="D10" s="10">
        <v>0</v>
      </c>
      <c r="E10" s="10">
        <f t="shared" si="0"/>
        <v>3040792.32</v>
      </c>
      <c r="F10" s="10">
        <v>2172291.75</v>
      </c>
      <c r="G10" s="10">
        <v>2172291.75</v>
      </c>
      <c r="H10" s="10">
        <f t="shared" si="1"/>
        <v>868500.56999999983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3149161.1700000004</v>
      </c>
      <c r="D13" s="10">
        <f>SUM(D14:D22)</f>
        <v>608949.16999999993</v>
      </c>
      <c r="E13" s="10">
        <f t="shared" si="0"/>
        <v>3758110.3400000003</v>
      </c>
      <c r="F13" s="10">
        <f>SUM(F14:F22)</f>
        <v>2667321.23</v>
      </c>
      <c r="G13" s="10">
        <f>SUM(G14:G22)</f>
        <v>2667321.23</v>
      </c>
      <c r="H13" s="10">
        <f t="shared" si="1"/>
        <v>1090789.1100000003</v>
      </c>
    </row>
    <row r="14" spans="1:8" x14ac:dyDescent="0.2">
      <c r="A14" s="14">
        <v>2100</v>
      </c>
      <c r="B14" s="6" t="s">
        <v>30</v>
      </c>
      <c r="C14" s="10">
        <v>495244.41</v>
      </c>
      <c r="D14" s="10">
        <v>59780.35</v>
      </c>
      <c r="E14" s="10">
        <f t="shared" si="0"/>
        <v>555024.76</v>
      </c>
      <c r="F14" s="10">
        <v>368901.27</v>
      </c>
      <c r="G14" s="10">
        <v>368901.27</v>
      </c>
      <c r="H14" s="10">
        <f t="shared" si="1"/>
        <v>186123.49</v>
      </c>
    </row>
    <row r="15" spans="1:8" x14ac:dyDescent="0.2">
      <c r="A15" s="14">
        <v>2200</v>
      </c>
      <c r="B15" s="6" t="s">
        <v>31</v>
      </c>
      <c r="C15" s="10">
        <v>47500</v>
      </c>
      <c r="D15" s="10">
        <v>10190</v>
      </c>
      <c r="E15" s="10">
        <f t="shared" si="0"/>
        <v>57690</v>
      </c>
      <c r="F15" s="10">
        <v>40596.51</v>
      </c>
      <c r="G15" s="10">
        <v>40596.51</v>
      </c>
      <c r="H15" s="10">
        <f t="shared" si="1"/>
        <v>17093.489999999998</v>
      </c>
    </row>
    <row r="16" spans="1:8" x14ac:dyDescent="0.2">
      <c r="A16" s="14">
        <v>2300</v>
      </c>
      <c r="B16" s="6" t="s">
        <v>32</v>
      </c>
      <c r="C16" s="10">
        <v>0</v>
      </c>
      <c r="D16" s="10">
        <v>0</v>
      </c>
      <c r="E16" s="10">
        <f t="shared" si="0"/>
        <v>0</v>
      </c>
      <c r="F16" s="10">
        <v>0</v>
      </c>
      <c r="G16" s="10">
        <v>0</v>
      </c>
      <c r="H16" s="10">
        <f t="shared" si="1"/>
        <v>0</v>
      </c>
    </row>
    <row r="17" spans="1:8" x14ac:dyDescent="0.2">
      <c r="A17" s="14">
        <v>2400</v>
      </c>
      <c r="B17" s="6" t="s">
        <v>33</v>
      </c>
      <c r="C17" s="10">
        <v>1528696.09</v>
      </c>
      <c r="D17" s="10">
        <v>169100</v>
      </c>
      <c r="E17" s="10">
        <f t="shared" si="0"/>
        <v>1697796.09</v>
      </c>
      <c r="F17" s="10">
        <v>1502898.19</v>
      </c>
      <c r="G17" s="10">
        <v>1502898.19</v>
      </c>
      <c r="H17" s="10">
        <f t="shared" si="1"/>
        <v>194897.90000000014</v>
      </c>
    </row>
    <row r="18" spans="1:8" x14ac:dyDescent="0.2">
      <c r="A18" s="14">
        <v>2500</v>
      </c>
      <c r="B18" s="6" t="s">
        <v>34</v>
      </c>
      <c r="C18" s="10">
        <v>46200</v>
      </c>
      <c r="D18" s="10">
        <v>0</v>
      </c>
      <c r="E18" s="10">
        <f t="shared" si="0"/>
        <v>46200</v>
      </c>
      <c r="F18" s="10">
        <v>1425.25</v>
      </c>
      <c r="G18" s="10">
        <v>1425.25</v>
      </c>
      <c r="H18" s="10">
        <f t="shared" si="1"/>
        <v>44774.75</v>
      </c>
    </row>
    <row r="19" spans="1:8" x14ac:dyDescent="0.2">
      <c r="A19" s="14">
        <v>2600</v>
      </c>
      <c r="B19" s="6" t="s">
        <v>35</v>
      </c>
      <c r="C19" s="10">
        <v>473430.18</v>
      </c>
      <c r="D19" s="10">
        <v>41045.5</v>
      </c>
      <c r="E19" s="10">
        <f t="shared" si="0"/>
        <v>514475.68</v>
      </c>
      <c r="F19" s="10">
        <v>407021.62</v>
      </c>
      <c r="G19" s="10">
        <v>407021.62</v>
      </c>
      <c r="H19" s="10">
        <f t="shared" si="1"/>
        <v>107454.06</v>
      </c>
    </row>
    <row r="20" spans="1:8" x14ac:dyDescent="0.2">
      <c r="A20" s="14">
        <v>2700</v>
      </c>
      <c r="B20" s="6" t="s">
        <v>36</v>
      </c>
      <c r="C20" s="10">
        <v>151882.81</v>
      </c>
      <c r="D20" s="10">
        <v>24237.8</v>
      </c>
      <c r="E20" s="10">
        <f t="shared" si="0"/>
        <v>176120.61</v>
      </c>
      <c r="F20" s="10">
        <v>131815.32999999999</v>
      </c>
      <c r="G20" s="10">
        <v>131815.32999999999</v>
      </c>
      <c r="H20" s="10">
        <f t="shared" si="1"/>
        <v>44305.279999999999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406207.68</v>
      </c>
      <c r="D22" s="10">
        <v>304595.52</v>
      </c>
      <c r="E22" s="10">
        <f t="shared" si="0"/>
        <v>710803.2</v>
      </c>
      <c r="F22" s="10">
        <v>214663.06</v>
      </c>
      <c r="G22" s="10">
        <v>214663.06</v>
      </c>
      <c r="H22" s="10">
        <f t="shared" si="1"/>
        <v>496140.13999999996</v>
      </c>
    </row>
    <row r="23" spans="1:8" x14ac:dyDescent="0.2">
      <c r="A23" s="13" t="s">
        <v>18</v>
      </c>
      <c r="B23" s="2"/>
      <c r="C23" s="10">
        <f>SUM(C24:C32)</f>
        <v>13813204.07</v>
      </c>
      <c r="D23" s="10">
        <f>SUM(D24:D32)</f>
        <v>-682927.29</v>
      </c>
      <c r="E23" s="10">
        <f t="shared" si="0"/>
        <v>13130276.780000001</v>
      </c>
      <c r="F23" s="10">
        <f>SUM(F24:F32)</f>
        <v>10402233.43</v>
      </c>
      <c r="G23" s="10">
        <f>SUM(G24:G32)</f>
        <v>10402233.43</v>
      </c>
      <c r="H23" s="10">
        <f t="shared" si="1"/>
        <v>2728043.3500000015</v>
      </c>
    </row>
    <row r="24" spans="1:8" x14ac:dyDescent="0.2">
      <c r="A24" s="14">
        <v>3100</v>
      </c>
      <c r="B24" s="6" t="s">
        <v>39</v>
      </c>
      <c r="C24" s="10">
        <v>7986968.7999999998</v>
      </c>
      <c r="D24" s="10">
        <v>-62572.67</v>
      </c>
      <c r="E24" s="10">
        <f t="shared" si="0"/>
        <v>7924396.1299999999</v>
      </c>
      <c r="F24" s="10">
        <v>7338268.2699999996</v>
      </c>
      <c r="G24" s="10">
        <v>7338268.2699999996</v>
      </c>
      <c r="H24" s="10">
        <f t="shared" si="1"/>
        <v>586127.86000000034</v>
      </c>
    </row>
    <row r="25" spans="1:8" x14ac:dyDescent="0.2">
      <c r="A25" s="14">
        <v>3200</v>
      </c>
      <c r="B25" s="6" t="s">
        <v>40</v>
      </c>
      <c r="C25" s="10">
        <v>22163.99</v>
      </c>
      <c r="D25" s="10">
        <v>28000</v>
      </c>
      <c r="E25" s="10">
        <f t="shared" si="0"/>
        <v>50163.990000000005</v>
      </c>
      <c r="F25" s="10">
        <v>35827.5</v>
      </c>
      <c r="G25" s="10">
        <v>35827.5</v>
      </c>
      <c r="H25" s="10">
        <f t="shared" si="1"/>
        <v>14336.490000000005</v>
      </c>
    </row>
    <row r="26" spans="1:8" x14ac:dyDescent="0.2">
      <c r="A26" s="14">
        <v>3300</v>
      </c>
      <c r="B26" s="6" t="s">
        <v>41</v>
      </c>
      <c r="C26" s="10">
        <v>1432480.12</v>
      </c>
      <c r="D26" s="10">
        <v>56071.839999999997</v>
      </c>
      <c r="E26" s="10">
        <f t="shared" si="0"/>
        <v>1488551.9600000002</v>
      </c>
      <c r="F26" s="10">
        <v>718794.2</v>
      </c>
      <c r="G26" s="10">
        <v>718794.2</v>
      </c>
      <c r="H26" s="10">
        <f t="shared" si="1"/>
        <v>769757.76000000024</v>
      </c>
    </row>
    <row r="27" spans="1:8" x14ac:dyDescent="0.2">
      <c r="A27" s="14">
        <v>3400</v>
      </c>
      <c r="B27" s="6" t="s">
        <v>42</v>
      </c>
      <c r="C27" s="10">
        <v>195917.42</v>
      </c>
      <c r="D27" s="10">
        <v>-5093.1400000000003</v>
      </c>
      <c r="E27" s="10">
        <f t="shared" si="0"/>
        <v>190824.28</v>
      </c>
      <c r="F27" s="10">
        <v>149517.1</v>
      </c>
      <c r="G27" s="10">
        <v>149517.1</v>
      </c>
      <c r="H27" s="10">
        <f t="shared" si="1"/>
        <v>41307.179999999993</v>
      </c>
    </row>
    <row r="28" spans="1:8" x14ac:dyDescent="0.2">
      <c r="A28" s="14">
        <v>3500</v>
      </c>
      <c r="B28" s="6" t="s">
        <v>43</v>
      </c>
      <c r="C28" s="10">
        <v>1847881.81</v>
      </c>
      <c r="D28" s="10">
        <v>-704264.76</v>
      </c>
      <c r="E28" s="10">
        <f t="shared" si="0"/>
        <v>1143617.05</v>
      </c>
      <c r="F28" s="10">
        <v>136631.01</v>
      </c>
      <c r="G28" s="10">
        <v>136631.01</v>
      </c>
      <c r="H28" s="10">
        <f t="shared" si="1"/>
        <v>1006986.04</v>
      </c>
    </row>
    <row r="29" spans="1:8" x14ac:dyDescent="0.2">
      <c r="A29" s="14">
        <v>3600</v>
      </c>
      <c r="B29" s="6" t="s">
        <v>44</v>
      </c>
      <c r="C29" s="10">
        <v>80000</v>
      </c>
      <c r="D29" s="10">
        <v>12000</v>
      </c>
      <c r="E29" s="10">
        <f t="shared" si="0"/>
        <v>92000</v>
      </c>
      <c r="F29" s="10">
        <v>74409.440000000002</v>
      </c>
      <c r="G29" s="10">
        <v>74409.440000000002</v>
      </c>
      <c r="H29" s="10">
        <f t="shared" si="1"/>
        <v>17590.559999999998</v>
      </c>
    </row>
    <row r="30" spans="1:8" x14ac:dyDescent="0.2">
      <c r="A30" s="14">
        <v>3700</v>
      </c>
      <c r="B30" s="6" t="s">
        <v>45</v>
      </c>
      <c r="C30" s="10">
        <v>52000</v>
      </c>
      <c r="D30" s="10">
        <v>0</v>
      </c>
      <c r="E30" s="10">
        <f t="shared" si="0"/>
        <v>52000</v>
      </c>
      <c r="F30" s="10">
        <v>22487.39</v>
      </c>
      <c r="G30" s="10">
        <v>22487.39</v>
      </c>
      <c r="H30" s="10">
        <f t="shared" si="1"/>
        <v>29512.61</v>
      </c>
    </row>
    <row r="31" spans="1:8" x14ac:dyDescent="0.2">
      <c r="A31" s="14">
        <v>3800</v>
      </c>
      <c r="B31" s="6" t="s">
        <v>46</v>
      </c>
      <c r="C31" s="10">
        <v>40000</v>
      </c>
      <c r="D31" s="10">
        <v>0</v>
      </c>
      <c r="E31" s="10">
        <f t="shared" si="0"/>
        <v>40000</v>
      </c>
      <c r="F31" s="10">
        <v>39547.620000000003</v>
      </c>
      <c r="G31" s="10">
        <v>39547.620000000003</v>
      </c>
      <c r="H31" s="10">
        <f t="shared" si="1"/>
        <v>452.37999999999738</v>
      </c>
    </row>
    <row r="32" spans="1:8" x14ac:dyDescent="0.2">
      <c r="A32" s="14">
        <v>3900</v>
      </c>
      <c r="B32" s="6" t="s">
        <v>0</v>
      </c>
      <c r="C32" s="10">
        <v>2155791.9300000002</v>
      </c>
      <c r="D32" s="10">
        <v>-7068.56</v>
      </c>
      <c r="E32" s="10">
        <f t="shared" si="0"/>
        <v>2148723.37</v>
      </c>
      <c r="F32" s="10">
        <v>1886750.9</v>
      </c>
      <c r="G32" s="10">
        <v>1886750.9</v>
      </c>
      <c r="H32" s="10">
        <f t="shared" si="1"/>
        <v>261972.4700000002</v>
      </c>
    </row>
    <row r="33" spans="1:8" x14ac:dyDescent="0.2">
      <c r="A33" s="13" t="s">
        <v>19</v>
      </c>
      <c r="B33" s="2"/>
      <c r="C33" s="10">
        <f>SUM(C34:C42)</f>
        <v>0</v>
      </c>
      <c r="D33" s="10">
        <f>SUM(D34:D42)</f>
        <v>0</v>
      </c>
      <c r="E33" s="10">
        <f t="shared" si="0"/>
        <v>0</v>
      </c>
      <c r="F33" s="10">
        <f>SUM(F34:F42)</f>
        <v>0</v>
      </c>
      <c r="G33" s="10">
        <f>SUM(G34:G42)</f>
        <v>0</v>
      </c>
      <c r="H33" s="10">
        <f t="shared" si="1"/>
        <v>0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0</v>
      </c>
      <c r="D37" s="10">
        <v>0</v>
      </c>
      <c r="E37" s="10">
        <f t="shared" si="0"/>
        <v>0</v>
      </c>
      <c r="F37" s="10">
        <v>0</v>
      </c>
      <c r="G37" s="10">
        <v>0</v>
      </c>
      <c r="H37" s="10">
        <f t="shared" si="1"/>
        <v>0</v>
      </c>
    </row>
    <row r="38" spans="1:8" x14ac:dyDescent="0.2">
      <c r="A38" s="14">
        <v>4500</v>
      </c>
      <c r="B38" s="6" t="s">
        <v>7</v>
      </c>
      <c r="C38" s="10">
        <v>0</v>
      </c>
      <c r="D38" s="10">
        <v>0</v>
      </c>
      <c r="E38" s="10">
        <f t="shared" si="0"/>
        <v>0</v>
      </c>
      <c r="F38" s="10">
        <v>0</v>
      </c>
      <c r="G38" s="10">
        <v>0</v>
      </c>
      <c r="H38" s="10">
        <f t="shared" si="1"/>
        <v>0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1349573.1</v>
      </c>
      <c r="D43" s="10">
        <f>SUM(D44:D52)</f>
        <v>343581.55999999994</v>
      </c>
      <c r="E43" s="10">
        <f t="shared" si="0"/>
        <v>1693154.6600000001</v>
      </c>
      <c r="F43" s="10">
        <f>SUM(F44:F52)</f>
        <v>1161043.52</v>
      </c>
      <c r="G43" s="10">
        <f>SUM(G44:G52)</f>
        <v>1161043.52</v>
      </c>
      <c r="H43" s="10">
        <f t="shared" si="1"/>
        <v>532111.14000000013</v>
      </c>
    </row>
    <row r="44" spans="1:8" x14ac:dyDescent="0.2">
      <c r="A44" s="14">
        <v>5100</v>
      </c>
      <c r="B44" s="6" t="s">
        <v>54</v>
      </c>
      <c r="C44" s="10">
        <v>341620</v>
      </c>
      <c r="D44" s="10">
        <v>10803.79</v>
      </c>
      <c r="E44" s="10">
        <f t="shared" si="0"/>
        <v>352423.79</v>
      </c>
      <c r="F44" s="10">
        <v>320254.5</v>
      </c>
      <c r="G44" s="10">
        <v>320254.5</v>
      </c>
      <c r="H44" s="10">
        <f t="shared" si="1"/>
        <v>32169.289999999979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16054.37</v>
      </c>
      <c r="E45" s="10">
        <f t="shared" si="0"/>
        <v>16054.37</v>
      </c>
      <c r="F45" s="10">
        <v>14861.53</v>
      </c>
      <c r="G45" s="10">
        <v>14861.53</v>
      </c>
      <c r="H45" s="10">
        <f t="shared" si="1"/>
        <v>1192.8400000000001</v>
      </c>
    </row>
    <row r="46" spans="1:8" x14ac:dyDescent="0.2">
      <c r="A46" s="14">
        <v>5300</v>
      </c>
      <c r="B46" s="6" t="s">
        <v>56</v>
      </c>
      <c r="C46" s="10">
        <v>80000</v>
      </c>
      <c r="D46" s="10">
        <v>-40000</v>
      </c>
      <c r="E46" s="10">
        <f t="shared" si="0"/>
        <v>40000</v>
      </c>
      <c r="F46" s="10">
        <v>37000</v>
      </c>
      <c r="G46" s="10">
        <v>37000</v>
      </c>
      <c r="H46" s="10">
        <f t="shared" si="1"/>
        <v>3000</v>
      </c>
    </row>
    <row r="47" spans="1:8" x14ac:dyDescent="0.2">
      <c r="A47" s="14">
        <v>5400</v>
      </c>
      <c r="B47" s="6" t="s">
        <v>57</v>
      </c>
      <c r="C47" s="10">
        <v>70000</v>
      </c>
      <c r="D47" s="10">
        <v>326122.40999999997</v>
      </c>
      <c r="E47" s="10">
        <f t="shared" si="0"/>
        <v>396122.41</v>
      </c>
      <c r="F47" s="10">
        <v>307974.13</v>
      </c>
      <c r="G47" s="10">
        <v>307974.13</v>
      </c>
      <c r="H47" s="10">
        <f t="shared" si="1"/>
        <v>88148.27999999997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820000</v>
      </c>
      <c r="D49" s="10">
        <v>29249.79</v>
      </c>
      <c r="E49" s="10">
        <f t="shared" si="0"/>
        <v>849249.79</v>
      </c>
      <c r="F49" s="10">
        <v>441649.06</v>
      </c>
      <c r="G49" s="10">
        <v>441649.06</v>
      </c>
      <c r="H49" s="10">
        <f t="shared" si="1"/>
        <v>407600.73000000004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37953.1</v>
      </c>
      <c r="D52" s="10">
        <v>1351.2</v>
      </c>
      <c r="E52" s="10">
        <f t="shared" si="0"/>
        <v>39304.299999999996</v>
      </c>
      <c r="F52" s="10">
        <v>39304.300000000003</v>
      </c>
      <c r="G52" s="10">
        <v>39304.300000000003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16715934.560000001</v>
      </c>
      <c r="D53" s="10">
        <f>SUM(D54:D56)</f>
        <v>1278592.99</v>
      </c>
      <c r="E53" s="10">
        <f t="shared" si="0"/>
        <v>17994527.550000001</v>
      </c>
      <c r="F53" s="10">
        <f>SUM(F54:F56)</f>
        <v>4753867.33</v>
      </c>
      <c r="G53" s="10">
        <f>SUM(G54:G56)</f>
        <v>4753867.33</v>
      </c>
      <c r="H53" s="10">
        <f t="shared" si="1"/>
        <v>13240660.220000001</v>
      </c>
    </row>
    <row r="54" spans="1:8" x14ac:dyDescent="0.2">
      <c r="A54" s="14">
        <v>6100</v>
      </c>
      <c r="B54" s="6" t="s">
        <v>63</v>
      </c>
      <c r="C54" s="10">
        <v>16715934.560000001</v>
      </c>
      <c r="D54" s="10">
        <v>1278592.99</v>
      </c>
      <c r="E54" s="10">
        <f t="shared" si="0"/>
        <v>17994527.550000001</v>
      </c>
      <c r="F54" s="10">
        <v>4753867.33</v>
      </c>
      <c r="G54" s="10">
        <v>4753867.33</v>
      </c>
      <c r="H54" s="10">
        <f t="shared" si="1"/>
        <v>13240660.220000001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0</v>
      </c>
      <c r="D57" s="10">
        <f>SUM(D58:D64)</f>
        <v>0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0</v>
      </c>
      <c r="D64" s="10">
        <v>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1871860.39</v>
      </c>
      <c r="E65" s="10">
        <f t="shared" si="0"/>
        <v>1871860.39</v>
      </c>
      <c r="F65" s="10">
        <f>SUM(F66:F68)</f>
        <v>1620085.66</v>
      </c>
      <c r="G65" s="10">
        <f>SUM(G66:G68)</f>
        <v>1620085.66</v>
      </c>
      <c r="H65" s="10">
        <f t="shared" si="1"/>
        <v>251774.72999999998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1871860.39</v>
      </c>
      <c r="E68" s="10">
        <f t="shared" si="0"/>
        <v>1871860.39</v>
      </c>
      <c r="F68" s="10">
        <v>1620085.66</v>
      </c>
      <c r="G68" s="10">
        <v>1620085.66</v>
      </c>
      <c r="H68" s="10">
        <f t="shared" si="1"/>
        <v>251774.72999999998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48717078.730000004</v>
      </c>
      <c r="D77" s="12">
        <f t="shared" si="4"/>
        <v>3420056.8199999994</v>
      </c>
      <c r="E77" s="12">
        <f t="shared" si="4"/>
        <v>52137135.550000004</v>
      </c>
      <c r="F77" s="12">
        <f t="shared" si="4"/>
        <v>32592961.319999997</v>
      </c>
      <c r="G77" s="12">
        <f t="shared" si="4"/>
        <v>32592961.319999997</v>
      </c>
      <c r="H77" s="12">
        <f t="shared" si="4"/>
        <v>19544174.230000004</v>
      </c>
    </row>
    <row r="78" spans="1:8" x14ac:dyDescent="0.2">
      <c r="A78" s="1" t="s">
        <v>84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2020-02-04T16:33:29Z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